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Σύνοψη" sheetId="1" state="visible" r:id="rId1"/>
    <sheet name="Ιαν" sheetId="2" state="visible" r:id="rId2"/>
    <sheet name="Φεβ" sheetId="3" state="visible" r:id="rId3"/>
    <sheet name="Μαρ" sheetId="4" state="visible" r:id="rId4"/>
    <sheet name="Απρ" sheetId="5" state="visible" r:id="rId5"/>
    <sheet name="Μαΐ" sheetId="6" state="visible" r:id="rId6"/>
    <sheet name="Ιουν" sheetId="7" state="visible" r:id="rId7"/>
    <sheet name="Ιουλ" sheetId="8" state="visible" r:id="rId8"/>
    <sheet name="Αυγ" sheetId="9" state="visible" r:id="rId9"/>
    <sheet name="Σεπ" sheetId="10" state="visible" r:id="rId10"/>
    <sheet name="Οκτ" sheetId="11" state="visible" r:id="rId11"/>
    <sheet name="Νοε" sheetId="12" state="visible" r:id="rId12"/>
    <sheet name="Δεκ" sheetId="13" state="visible" r:id="rId13"/>
  </sheets>
  <definedNames>
    <definedName name="_xlnm.Print_Area" localSheetId="0">'Σύνοψη'!$A$1:$I$31</definedName>
    <definedName name="_xlnm.Print_Area" localSheetId="1">'Ιαν'!$A$1:$J$56</definedName>
    <definedName name="_xlnm.Print_Area" localSheetId="2">'Φεβ'!$A$1:$J$56</definedName>
    <definedName name="_xlnm.Print_Area" localSheetId="3">'Μαρ'!$A$1:$J$56</definedName>
    <definedName name="_xlnm.Print_Area" localSheetId="4">'Απρ'!$A$1:$J$56</definedName>
    <definedName name="_xlnm.Print_Area" localSheetId="5">'Μαΐ'!$A$1:$J$56</definedName>
    <definedName name="_xlnm.Print_Area" localSheetId="6">'Ιουν'!$A$1:$J$56</definedName>
    <definedName name="_xlnm.Print_Area" localSheetId="7">'Ιουλ'!$A$1:$J$56</definedName>
    <definedName name="_xlnm.Print_Area" localSheetId="8">'Αυγ'!$A$1:$J$56</definedName>
    <definedName name="_xlnm.Print_Area" localSheetId="9">'Σεπ'!$A$1:$J$56</definedName>
    <definedName name="_xlnm.Print_Area" localSheetId="10">'Οκτ'!$A$1:$J$56</definedName>
    <definedName name="_xlnm.Print_Area" localSheetId="11">'Νοε'!$A$1:$J$56</definedName>
    <definedName name="_xlnm.Print_Area" localSheetId="12">'Δεκ'!$A$1:$J$56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08]ddd"/>
    <numFmt numFmtId="168" formatCode="0.##;;0"/>
    <numFmt numFmtId="169" formatCode="&quot;= &quot;0.##&quot; ώρ./εβδ.&quot;"/>
    <numFmt numFmtId="170" formatCode="[$-408]mmmm yyyy"/>
    <numFmt numFmtId="171" formatCode="[$-408]dd/mm"/>
    <numFmt numFmtId="172" formatCode="hh:mm"/>
    <numFmt numFmtId="173" formatCode="0;;;@"/>
    <numFmt numFmtId="174" formatCode="0.00;-0.00;;@"/>
    <numFmt numFmtId="175" formatCode="[$-408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921;&#945;&#957;'!A1" TargetMode="External" Id="rId1" /><Relationship Type="http://schemas.openxmlformats.org/officeDocument/2006/relationships/hyperlink" Target="#'&#934;&#949;&#946;'!A1" TargetMode="External" Id="rId2" /><Relationship Type="http://schemas.openxmlformats.org/officeDocument/2006/relationships/hyperlink" Target="#'&#924;&#945;&#961;'!A1" TargetMode="External" Id="rId3" /><Relationship Type="http://schemas.openxmlformats.org/officeDocument/2006/relationships/hyperlink" Target="#'&#913;&#960;&#961;'!A1" TargetMode="External" Id="rId4" /><Relationship Type="http://schemas.openxmlformats.org/officeDocument/2006/relationships/hyperlink" Target="#'&#924;&#945;&#912;'!A1" TargetMode="External" Id="rId5" /><Relationship Type="http://schemas.openxmlformats.org/officeDocument/2006/relationships/hyperlink" Target="#'&#921;&#959;&#965;&#957;'!A1" TargetMode="External" Id="rId6" /><Relationship Type="http://schemas.openxmlformats.org/officeDocument/2006/relationships/hyperlink" Target="#'&#921;&#959;&#965;&#955;'!A1" TargetMode="External" Id="rId7" /><Relationship Type="http://schemas.openxmlformats.org/officeDocument/2006/relationships/hyperlink" Target="#'&#913;&#965;&#947;'!A1" TargetMode="External" Id="rId8" /><Relationship Type="http://schemas.openxmlformats.org/officeDocument/2006/relationships/hyperlink" Target="#'&#931;&#949;&#960;'!A1" TargetMode="External" Id="rId9" /><Relationship Type="http://schemas.openxmlformats.org/officeDocument/2006/relationships/hyperlink" Target="#'&#927;&#954;&#964;'!A1" TargetMode="External" Id="rId10" /><Relationship Type="http://schemas.openxmlformats.org/officeDocument/2006/relationships/hyperlink" Target="#'&#925;&#959;&#949;'!A1" TargetMode="External" Id="rId11" /><Relationship Type="http://schemas.openxmlformats.org/officeDocument/2006/relationships/hyperlink" Target="#'&#916;&#949;&#954;'!A1" TargetMode="External" Id="rId12" /><Relationship Type="http://schemas.openxmlformats.org/officeDocument/2006/relationships/hyperlink" Target="https://easyhours.gr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Ετήσιο φύλλο ωρών</t>
        </is>
      </c>
    </row>
    <row r="2" ht="30" customHeight="1">
      <c r="A2" s="2" t="inlineStr">
        <is>
          <t>Συμπληρώστε μία φορά εργαζόμενο, έτος και κανονικό ωράριο. Καταγράψτε κάθε ημέρα στα φύλλα των μηνών· οι ώρες, το υπόλοιπο υπερωριών και οι ημέρες άδειας συγκεντρώνονται εδώ αυτόματα.</t>
        </is>
      </c>
    </row>
    <row r="3" ht="6" customHeight="1"/>
    <row r="4">
      <c r="A4" s="3" t="inlineStr">
        <is>
          <t>Εργαζόμενος</t>
        </is>
      </c>
      <c r="B4" s="4" t="n"/>
      <c r="C4" s="5" t="n"/>
      <c r="D4" s="5" t="n"/>
      <c r="E4" s="5" t="n"/>
      <c r="F4" s="6" t="inlineStr">
        <is>
          <t>Έτος</t>
        </is>
      </c>
      <c r="H4" s="7" t="n">
        <v>2026</v>
      </c>
    </row>
    <row r="5">
      <c r="A5" s="3" t="inlineStr">
        <is>
          <t>Προϊστάμενος</t>
        </is>
      </c>
      <c r="B5" s="4" t="n"/>
      <c r="C5" s="5" t="n"/>
      <c r="D5" s="5" t="n"/>
      <c r="E5" s="5" t="n"/>
      <c r="F5" s="6" t="inlineStr">
        <is>
          <t>Αρχικό υπόλοιπο (ώρ.)</t>
        </is>
      </c>
      <c r="H5" s="8" t="n">
        <v>0</v>
      </c>
    </row>
    <row r="6" ht="24" customHeight="1">
      <c r="A6" s="3" t="inlineStr">
        <is>
          <t>Εταιρεία / εργοτάξιο</t>
        </is>
      </c>
      <c r="B6" s="4" t="n"/>
      <c r="C6" s="5" t="n"/>
      <c r="D6" s="5" t="n"/>
      <c r="E6" s="5" t="n"/>
      <c r="F6" s="6" t="inlineStr">
        <is>
          <t>Δικαιούμενη άδεια (ημέρες)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Κανονικές ώρες ανά ημέρα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Μήνας</t>
        </is>
      </c>
      <c r="B11" s="13" t="inlineStr">
        <is>
          <t>Ώρες εργασίας</t>
        </is>
      </c>
      <c r="C11" s="13" t="inlineStr">
        <is>
          <t>Ώρες ωραρίου</t>
        </is>
      </c>
      <c r="D11" s="13" t="inlineStr">
        <is>
          <t>Υπόλοιπο μήνα</t>
        </is>
      </c>
      <c r="E11" s="13" t="inlineStr">
        <is>
          <t>Σωρευτικό υπόλοιπο</t>
        </is>
      </c>
      <c r="F11" s="13" t="inlineStr">
        <is>
          <t>Άδεια</t>
        </is>
      </c>
      <c r="G11" s="13" t="inlineStr">
        <is>
          <t>Ασθένεια</t>
        </is>
      </c>
      <c r="H11" s="13" t="inlineStr">
        <is>
          <t>Λοιπές απουσίες</t>
        </is>
      </c>
      <c r="I11" s="13" t="inlineStr">
        <is>
          <t>Ημέρες εργασίας</t>
        </is>
      </c>
    </row>
    <row r="12" ht="20" customHeight="1">
      <c r="A12" s="14">
        <f>DATE($H$4,1,1)</f>
        <v/>
      </c>
      <c r="B12" s="15">
        <f>'Ιαν'!F43</f>
        <v/>
      </c>
      <c r="C12" s="15">
        <f>'Ιαν'!F47</f>
        <v/>
      </c>
      <c r="D12" s="16">
        <f>IF(COUNT('Ιαν'!I11:I41)=0,"",'Ιαν'!I43)</f>
        <v/>
      </c>
      <c r="E12" s="17">
        <f>'Ιαν'!F51</f>
        <v/>
      </c>
      <c r="F12" s="18">
        <f>'Ιαν'!H45</f>
        <v/>
      </c>
      <c r="G12" s="18">
        <f>'Ιαν'!H46</f>
        <v/>
      </c>
      <c r="H12" s="18">
        <f>'Ιαν'!H48+'Ιαν'!H49</f>
        <v/>
      </c>
      <c r="I12" s="18">
        <f>'Ιαν'!F50</f>
        <v/>
      </c>
    </row>
    <row r="13" ht="20" customHeight="1">
      <c r="A13" s="14">
        <f>DATE($H$4,2,1)</f>
        <v/>
      </c>
      <c r="B13" s="15">
        <f>'Φεβ'!F43</f>
        <v/>
      </c>
      <c r="C13" s="15">
        <f>'Φεβ'!F47</f>
        <v/>
      </c>
      <c r="D13" s="16">
        <f>IF(COUNT('Φεβ'!I11:I41)=0,"",'Φεβ'!I43)</f>
        <v/>
      </c>
      <c r="E13" s="17">
        <f>'Φεβ'!F51</f>
        <v/>
      </c>
      <c r="F13" s="18">
        <f>'Φεβ'!H45</f>
        <v/>
      </c>
      <c r="G13" s="18">
        <f>'Φεβ'!H46</f>
        <v/>
      </c>
      <c r="H13" s="18">
        <f>'Φεβ'!H48+'Φεβ'!H49</f>
        <v/>
      </c>
      <c r="I13" s="18">
        <f>'Φεβ'!F50</f>
        <v/>
      </c>
    </row>
    <row r="14" ht="20" customHeight="1">
      <c r="A14" s="14">
        <f>DATE($H$4,3,1)</f>
        <v/>
      </c>
      <c r="B14" s="15">
        <f>'Μαρ'!F43</f>
        <v/>
      </c>
      <c r="C14" s="15">
        <f>'Μαρ'!F47</f>
        <v/>
      </c>
      <c r="D14" s="16">
        <f>IF(COUNT('Μαρ'!I11:I41)=0,"",'Μαρ'!I43)</f>
        <v/>
      </c>
      <c r="E14" s="17">
        <f>'Μαρ'!F51</f>
        <v/>
      </c>
      <c r="F14" s="18">
        <f>'Μαρ'!H45</f>
        <v/>
      </c>
      <c r="G14" s="18">
        <f>'Μαρ'!H46</f>
        <v/>
      </c>
      <c r="H14" s="18">
        <f>'Μαρ'!H48+'Μαρ'!H49</f>
        <v/>
      </c>
      <c r="I14" s="18">
        <f>'Μαρ'!F50</f>
        <v/>
      </c>
    </row>
    <row r="15" ht="20" customHeight="1">
      <c r="A15" s="14">
        <f>DATE($H$4,4,1)</f>
        <v/>
      </c>
      <c r="B15" s="15">
        <f>'Απρ'!F43</f>
        <v/>
      </c>
      <c r="C15" s="15">
        <f>'Απρ'!F47</f>
        <v/>
      </c>
      <c r="D15" s="16">
        <f>IF(COUNT('Απρ'!I11:I41)=0,"",'Απρ'!I43)</f>
        <v/>
      </c>
      <c r="E15" s="17">
        <f>'Απρ'!F51</f>
        <v/>
      </c>
      <c r="F15" s="18">
        <f>'Απρ'!H45</f>
        <v/>
      </c>
      <c r="G15" s="18">
        <f>'Απρ'!H46</f>
        <v/>
      </c>
      <c r="H15" s="18">
        <f>'Απρ'!H48+'Απρ'!H49</f>
        <v/>
      </c>
      <c r="I15" s="18">
        <f>'Απρ'!F50</f>
        <v/>
      </c>
    </row>
    <row r="16" ht="20" customHeight="1">
      <c r="A16" s="14">
        <f>DATE($H$4,5,1)</f>
        <v/>
      </c>
      <c r="B16" s="15">
        <f>'Μαΐ'!F43</f>
        <v/>
      </c>
      <c r="C16" s="15">
        <f>'Μαΐ'!F47</f>
        <v/>
      </c>
      <c r="D16" s="16">
        <f>IF(COUNT('Μαΐ'!I11:I41)=0,"",'Μαΐ'!I43)</f>
        <v/>
      </c>
      <c r="E16" s="17">
        <f>'Μαΐ'!F51</f>
        <v/>
      </c>
      <c r="F16" s="18">
        <f>'Μαΐ'!H45</f>
        <v/>
      </c>
      <c r="G16" s="18">
        <f>'Μαΐ'!H46</f>
        <v/>
      </c>
      <c r="H16" s="18">
        <f>'Μαΐ'!H48+'Μαΐ'!H49</f>
        <v/>
      </c>
      <c r="I16" s="18">
        <f>'Μαΐ'!F50</f>
        <v/>
      </c>
    </row>
    <row r="17" ht="20" customHeight="1">
      <c r="A17" s="14">
        <f>DATE($H$4,6,1)</f>
        <v/>
      </c>
      <c r="B17" s="15">
        <f>'Ιουν'!F43</f>
        <v/>
      </c>
      <c r="C17" s="15">
        <f>'Ιουν'!F47</f>
        <v/>
      </c>
      <c r="D17" s="16">
        <f>IF(COUNT('Ιουν'!I11:I41)=0,"",'Ιουν'!I43)</f>
        <v/>
      </c>
      <c r="E17" s="17">
        <f>'Ιουν'!F51</f>
        <v/>
      </c>
      <c r="F17" s="18">
        <f>'Ιουν'!H45</f>
        <v/>
      </c>
      <c r="G17" s="18">
        <f>'Ιουν'!H46</f>
        <v/>
      </c>
      <c r="H17" s="18">
        <f>'Ιουν'!H48+'Ιουν'!H49</f>
        <v/>
      </c>
      <c r="I17" s="18">
        <f>'Ιουν'!F50</f>
        <v/>
      </c>
    </row>
    <row r="18" ht="20" customHeight="1">
      <c r="A18" s="14">
        <f>DATE($H$4,7,1)</f>
        <v/>
      </c>
      <c r="B18" s="15">
        <f>'Ιουλ'!F43</f>
        <v/>
      </c>
      <c r="C18" s="15">
        <f>'Ιουλ'!F47</f>
        <v/>
      </c>
      <c r="D18" s="16">
        <f>IF(COUNT('Ιουλ'!I11:I41)=0,"",'Ιουλ'!I43)</f>
        <v/>
      </c>
      <c r="E18" s="17">
        <f>'Ιουλ'!F51</f>
        <v/>
      </c>
      <c r="F18" s="18">
        <f>'Ιουλ'!H45</f>
        <v/>
      </c>
      <c r="G18" s="18">
        <f>'Ιουλ'!H46</f>
        <v/>
      </c>
      <c r="H18" s="18">
        <f>'Ιουλ'!H48+'Ιουλ'!H49</f>
        <v/>
      </c>
      <c r="I18" s="18">
        <f>'Ιουλ'!F50</f>
        <v/>
      </c>
    </row>
    <row r="19" ht="20" customHeight="1">
      <c r="A19" s="14">
        <f>DATE($H$4,8,1)</f>
        <v/>
      </c>
      <c r="B19" s="15">
        <f>'Αυγ'!F43</f>
        <v/>
      </c>
      <c r="C19" s="15">
        <f>'Αυγ'!F47</f>
        <v/>
      </c>
      <c r="D19" s="16">
        <f>IF(COUNT('Αυγ'!I11:I41)=0,"",'Αυγ'!I43)</f>
        <v/>
      </c>
      <c r="E19" s="17">
        <f>'Αυγ'!F51</f>
        <v/>
      </c>
      <c r="F19" s="18">
        <f>'Αυγ'!H45</f>
        <v/>
      </c>
      <c r="G19" s="18">
        <f>'Αυγ'!H46</f>
        <v/>
      </c>
      <c r="H19" s="18">
        <f>'Αυγ'!H48+'Αυγ'!H49</f>
        <v/>
      </c>
      <c r="I19" s="18">
        <f>'Αυγ'!F50</f>
        <v/>
      </c>
    </row>
    <row r="20" ht="20" customHeight="1">
      <c r="A20" s="14">
        <f>DATE($H$4,9,1)</f>
        <v/>
      </c>
      <c r="B20" s="15">
        <f>'Σεπ'!F43</f>
        <v/>
      </c>
      <c r="C20" s="15">
        <f>'Σεπ'!F47</f>
        <v/>
      </c>
      <c r="D20" s="16">
        <f>IF(COUNT('Σεπ'!I11:I41)=0,"",'Σεπ'!I43)</f>
        <v/>
      </c>
      <c r="E20" s="17">
        <f>'Σεπ'!F51</f>
        <v/>
      </c>
      <c r="F20" s="18">
        <f>'Σεπ'!H45</f>
        <v/>
      </c>
      <c r="G20" s="18">
        <f>'Σεπ'!H46</f>
        <v/>
      </c>
      <c r="H20" s="18">
        <f>'Σεπ'!H48+'Σεπ'!H49</f>
        <v/>
      </c>
      <c r="I20" s="18">
        <f>'Σεπ'!F50</f>
        <v/>
      </c>
    </row>
    <row r="21" ht="20" customHeight="1">
      <c r="A21" s="14">
        <f>DATE($H$4,10,1)</f>
        <v/>
      </c>
      <c r="B21" s="15">
        <f>'Οκτ'!F43</f>
        <v/>
      </c>
      <c r="C21" s="15">
        <f>'Οκτ'!F47</f>
        <v/>
      </c>
      <c r="D21" s="16">
        <f>IF(COUNT('Οκτ'!I11:I41)=0,"",'Οκτ'!I43)</f>
        <v/>
      </c>
      <c r="E21" s="17">
        <f>'Οκτ'!F51</f>
        <v/>
      </c>
      <c r="F21" s="18">
        <f>'Οκτ'!H45</f>
        <v/>
      </c>
      <c r="G21" s="18">
        <f>'Οκτ'!H46</f>
        <v/>
      </c>
      <c r="H21" s="18">
        <f>'Οκτ'!H48+'Οκτ'!H49</f>
        <v/>
      </c>
      <c r="I21" s="18">
        <f>'Οκτ'!F50</f>
        <v/>
      </c>
    </row>
    <row r="22" ht="20" customHeight="1">
      <c r="A22" s="14">
        <f>DATE($H$4,11,1)</f>
        <v/>
      </c>
      <c r="B22" s="15">
        <f>'Νοε'!F43</f>
        <v/>
      </c>
      <c r="C22" s="15">
        <f>'Νοε'!F47</f>
        <v/>
      </c>
      <c r="D22" s="16">
        <f>IF(COUNT('Νοε'!I11:I41)=0,"",'Νοε'!I43)</f>
        <v/>
      </c>
      <c r="E22" s="17">
        <f>'Νοε'!F51</f>
        <v/>
      </c>
      <c r="F22" s="18">
        <f>'Νοε'!H45</f>
        <v/>
      </c>
      <c r="G22" s="18">
        <f>'Νοε'!H46</f>
        <v/>
      </c>
      <c r="H22" s="18">
        <f>'Νοε'!H48+'Νοε'!H49</f>
        <v/>
      </c>
      <c r="I22" s="18">
        <f>'Νοε'!F50</f>
        <v/>
      </c>
    </row>
    <row r="23" ht="20" customHeight="1">
      <c r="A23" s="14">
        <f>DATE($H$4,12,1)</f>
        <v/>
      </c>
      <c r="B23" s="15">
        <f>'Δεκ'!F43</f>
        <v/>
      </c>
      <c r="C23" s="15">
        <f>'Δεκ'!F47</f>
        <v/>
      </c>
      <c r="D23" s="16">
        <f>IF(COUNT('Δεκ'!I11:I41)=0,"",'Δεκ'!I43)</f>
        <v/>
      </c>
      <c r="E23" s="17">
        <f>'Δεκ'!F51</f>
        <v/>
      </c>
      <c r="F23" s="18">
        <f>'Δεκ'!H45</f>
        <v/>
      </c>
      <c r="G23" s="18">
        <f>'Δεκ'!H46</f>
        <v/>
      </c>
      <c r="H23" s="18">
        <f>'Δεκ'!H48+'Δεκ'!H49</f>
        <v/>
      </c>
      <c r="I23" s="18">
        <f>'Δεκ'!F50</f>
        <v/>
      </c>
    </row>
    <row r="24" ht="24" customHeight="1">
      <c r="A24" s="19" t="inlineStr">
        <is>
          <t>Σύνολο έτους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Υπόλοιπο άδειας</t>
        </is>
      </c>
    </row>
    <row r="27">
      <c r="A27" s="24" t="inlineStr">
        <is>
          <t>Δικαιούμενη άδεια (ημέρες)</t>
        </is>
      </c>
      <c r="B27" s="25" t="n"/>
      <c r="C27" s="25" t="n"/>
      <c r="D27" s="26">
        <f>N(H6)</f>
        <v/>
      </c>
    </row>
    <row r="28">
      <c r="A28" s="24" t="inlineStr">
        <is>
          <t>Άδεια που ελήφθη</t>
        </is>
      </c>
      <c r="B28" s="25" t="n"/>
      <c r="C28" s="25" t="n"/>
      <c r="D28" s="26">
        <f>F24</f>
        <v/>
      </c>
    </row>
    <row r="29">
      <c r="A29" s="27" t="inlineStr">
        <is>
          <t>Άδεια που απομένει</t>
        </is>
      </c>
      <c r="B29" s="25" t="n"/>
      <c r="C29" s="25" t="n"/>
      <c r="D29" s="28">
        <f>N(H6)-F24</f>
        <v/>
      </c>
    </row>
    <row r="31">
      <c r="A31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Ιανουάριος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'Σύνοψη'!$H$5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Φεβρουάριος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'Ιαν'!$F$51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Μάρτιος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'Φεβ'!$F$51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Απρίλιος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'Μαρ'!$F$51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Μάιος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'Απρ'!$F$51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Ιούνιος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'Μαΐ'!$F$51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Ιούλιος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'Ιουν'!$F$51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Αύγουστος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'Ιουλ'!$F$51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Σεπτέμβριος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'Αυγ'!$F$51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Οκτώβριος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'Σεπ'!$F$51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Νοέμβριος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'Οκτ'!$F$51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Μηνιαίο φύλλο ωρών</t>
        </is>
      </c>
      <c r="H1" s="30">
        <f>IF(OR($H$4="",$L$13=""),"",DATE($H$4,$L$13,1))</f>
        <v/>
      </c>
      <c r="L1" t="inlineStr">
        <is>
          <t>Ιανουάριος</t>
        </is>
      </c>
    </row>
    <row r="2" ht="6" customHeight="1">
      <c r="L2" t="inlineStr">
        <is>
          <t>Φεβρουάριος</t>
        </is>
      </c>
    </row>
    <row r="3" ht="6" customHeight="1">
      <c r="L3" t="inlineStr">
        <is>
          <t>Μάρτιος</t>
        </is>
      </c>
    </row>
    <row r="4">
      <c r="A4" s="3" t="inlineStr">
        <is>
          <t>Εργαζόμενος</t>
        </is>
      </c>
      <c r="C4" s="31">
        <f>IF('Σύνοψη'!$B$4="","",'Σύνοψη'!$B$4)</f>
        <v/>
      </c>
      <c r="D4" s="25" t="n"/>
      <c r="E4" s="25" t="n"/>
      <c r="F4" s="25" t="n"/>
      <c r="G4" s="3" t="inlineStr">
        <is>
          <t>Έτος</t>
        </is>
      </c>
      <c r="H4" s="32">
        <f>'Σύνοψη'!$H$4</f>
        <v/>
      </c>
      <c r="I4" s="33" t="inlineStr">
        <is>
          <t>Μήνας</t>
        </is>
      </c>
      <c r="J4" s="32" t="inlineStr">
        <is>
          <t>Δεκέμβριος</t>
        </is>
      </c>
      <c r="L4" t="inlineStr">
        <is>
          <t>Απρίλιος</t>
        </is>
      </c>
    </row>
    <row r="5" ht="24" customHeight="1">
      <c r="A5" s="3" t="inlineStr">
        <is>
          <t>Προϊστάμενος</t>
        </is>
      </c>
      <c r="C5" s="31">
        <f>IF('Σύνοψη'!$B$5="","",'Σύνοψη'!$B$5)</f>
        <v/>
      </c>
      <c r="D5" s="25" t="n"/>
      <c r="E5" s="25" t="n"/>
      <c r="F5" s="25" t="n"/>
      <c r="G5" s="6" t="inlineStr">
        <is>
          <t>Υπόλοιπο εκ μεταφοράς (ώρ.)</t>
        </is>
      </c>
      <c r="H5" s="34">
        <f>'Νοε'!$F$51</f>
        <v/>
      </c>
      <c r="L5" t="inlineStr">
        <is>
          <t>Μάιος</t>
        </is>
      </c>
    </row>
    <row r="6">
      <c r="A6" s="3" t="inlineStr">
        <is>
          <t>Εταιρεία / εργοτάξιο</t>
        </is>
      </c>
      <c r="C6" s="31">
        <f>IF('Σύνοψη'!$B$6="","",'Σύνοψη'!$B$6)</f>
        <v/>
      </c>
      <c r="D6" s="25" t="n"/>
      <c r="E6" s="25" t="n"/>
      <c r="F6" s="25" t="n"/>
      <c r="L6" t="inlineStr">
        <is>
          <t>Ιούνιος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Ιούλιος</t>
        </is>
      </c>
    </row>
    <row r="8" ht="20" customHeight="1">
      <c r="A8" s="6" t="inlineStr">
        <is>
          <t>Κανονικές ώρες ανά ημέρα</t>
        </is>
      </c>
      <c r="C8" s="35">
        <f>'Σύνοψη'!$B$9</f>
        <v/>
      </c>
      <c r="D8" s="35">
        <f>'Σύνοψη'!$C$9</f>
        <v/>
      </c>
      <c r="E8" s="35">
        <f>'Σύνοψη'!$D$9</f>
        <v/>
      </c>
      <c r="F8" s="35">
        <f>'Σύνοψη'!$E$9</f>
        <v/>
      </c>
      <c r="G8" s="35">
        <f>'Σύνοψη'!$F$9</f>
        <v/>
      </c>
      <c r="H8" s="35">
        <f>'Σύνοψη'!$G$9</f>
        <v/>
      </c>
      <c r="I8" s="35">
        <f>'Σύνοψη'!$H$9</f>
        <v/>
      </c>
      <c r="J8" s="12">
        <f>SUM(C8:I8)</f>
        <v/>
      </c>
      <c r="L8" t="inlineStr">
        <is>
          <t>Αύγουστος</t>
        </is>
      </c>
    </row>
    <row r="9" ht="8" customHeight="1">
      <c r="L9" t="inlineStr">
        <is>
          <t>Σεπτέμβριος</t>
        </is>
      </c>
    </row>
    <row r="10" ht="30" customHeight="1">
      <c r="A10" s="13" t="inlineStr">
        <is>
          <t>Ημ/νία</t>
        </is>
      </c>
      <c r="B10" s="13" t="inlineStr">
        <is>
          <t>Ημέρα</t>
        </is>
      </c>
      <c r="C10" s="13" t="inlineStr">
        <is>
          <t>Έναρξη</t>
        </is>
      </c>
      <c r="D10" s="13" t="inlineStr">
        <is>
          <t>Λήξη</t>
        </is>
      </c>
      <c r="E10" s="13" t="inlineStr">
        <is>
          <t>Διάλειμμα (λεπτά)</t>
        </is>
      </c>
      <c r="F10" s="13" t="inlineStr">
        <is>
          <t>Ώρες εργασίας</t>
        </is>
      </c>
      <c r="G10" s="13" t="inlineStr">
        <is>
          <t>Απουσία</t>
        </is>
      </c>
      <c r="H10" s="13" t="inlineStr">
        <is>
          <t>Ωράριο</t>
        </is>
      </c>
      <c r="I10" s="13" t="inlineStr">
        <is>
          <t>+/−</t>
        </is>
      </c>
      <c r="J10" s="13" t="inlineStr">
        <is>
          <t>Σημειώσεις</t>
        </is>
      </c>
      <c r="L10" t="inlineStr">
        <is>
          <t>Οκτώβριος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Νοέμβριος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Δεκέμβριος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Σύνολο ωρών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Σύνοψη μήνα</t>
        </is>
      </c>
      <c r="G44" s="23" t="inlineStr">
        <is>
          <t>Ημέρες απουσίας</t>
        </is>
      </c>
    </row>
    <row r="45" ht="19" customHeight="1">
      <c r="A45" s="24" t="inlineStr">
        <is>
          <t>Ώρες εργασίας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Άδεια</t>
        </is>
      </c>
      <c r="H45" s="48">
        <f>COUNTIF($G$11:$G$41,G45)</f>
        <v/>
      </c>
    </row>
    <row r="46" ht="19" customHeight="1">
      <c r="A46" s="24" t="inlineStr">
        <is>
          <t>Ώρες απουσίας που προσμετρώνται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Ασθένεια</t>
        </is>
      </c>
      <c r="H46" s="48">
        <f>COUNTIF($G$11:$G$41,G46)</f>
        <v/>
      </c>
    </row>
    <row r="47" ht="19" customHeight="1">
      <c r="A47" s="24" t="inlineStr">
        <is>
          <t>Ώρες ωραρίου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Αργία</t>
        </is>
      </c>
      <c r="H47" s="48">
        <f>COUNTIF($G$11:$G$41,G47)</f>
        <v/>
      </c>
    </row>
    <row r="48" ht="19" customHeight="1">
      <c r="A48" s="24" t="inlineStr">
        <is>
          <t>Υπόλοιπο μήνα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Ειδική άδεια με αποδοχές</t>
        </is>
      </c>
      <c r="H48" s="48">
        <f>COUNTIF($G$11:$G$41,G48)</f>
        <v/>
      </c>
    </row>
    <row r="49" ht="19" customHeight="1">
      <c r="A49" s="24" t="inlineStr">
        <is>
          <t>Υπόλοιπο εκ μεταφοράς (ώρ.)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Άδεια άνευ αποδοχών</t>
        </is>
      </c>
      <c r="H49" s="48">
        <f>COUNTIF($G$11:$G$41,G49)</f>
        <v/>
      </c>
    </row>
    <row r="50" ht="19" customHeight="1">
      <c r="A50" s="24" t="inlineStr">
        <is>
          <t>Ημέρες εργασίας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Υπόλοιπο σε μεταφορά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Υπογραφή εργαζομένου και ημερομηνία</t>
        </is>
      </c>
      <c r="G54" s="57" t="inlineStr">
        <is>
          <t>Υπογραφή προϊσταμένου και ημερομηνία</t>
        </is>
      </c>
    </row>
    <row r="56">
      <c r="A56" s="29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Επιλέξτε αιτία ή αφήστε κενό σε κανονική εργάσιμη ημέρα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Ετήσιο φύλλο ωρών</dc:title>
  <dc:subject>Δωρεάν πρότυπο από το EasyHours · easyhours.gr — καταγραφή ωρών από κινητό ή κοινόχρηστο tablet αντί για χαρτί.</dc:subject>
  <dcterms:created xsi:type="dcterms:W3CDTF">2026-09-28T22:26:38Z</dcterms:created>
  <dcterms:modified xsi:type="dcterms:W3CDTF">2026-09-28T22:26:38Z</dcterms:modified>
  <cp:lastModifiedBy>EasyHours</cp:lastModifiedBy>
  <cp:keywords>https://easyhours.gr/</cp:keywords>
</cp:coreProperties>
</file>